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8_{E209D2C8-FF2B-488E-86C3-AE92D7BEF1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B61" i="3" l="1"/>
  <c r="C61" i="3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<sst xmlns="http://schemas.openxmlformats.org/spreadsheetml/2006/main" count="92" uniqueCount="58">
  <si>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</si>
  <si>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</si>
  <si>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</si>
  <si>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</si>
  <si>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</si>
  <si>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</si>
  <si>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</si>
  <si>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</si>
  <si>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</si>
  <si>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</si>
  <si>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</si>
  <si>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</si>
  <si>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</si>
  <si>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</si>
  <si>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</si>
  <si>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</si>
  <si>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</si>
  <si>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</si>
  <si>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</si>
  <si>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</si>
  <si>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</si>
  <si>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</si>
  <si>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</si>
  <si>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</si>
  <si>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</si>
  <si>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</si>
  <si>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</si>
  <si>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</si>
  <si>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</si>
  <si>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</si>
  <si>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</si>
  <si>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</si>
  <si>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</si>
  <si>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</si>
  <si>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</si>
  <si>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</si>
  <si>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</si>
  <si>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</si>
  <si>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</si>
  <si>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</si>
  <si>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</si>
  <si>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</si>
  <si>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</si>
  <si>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</si>
  <si>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</si>
  <si>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</si>
  <si>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</si>
  <si>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</si>
  <si>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</si>
  <si>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</si>
  <si>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</si>
  <si>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</si>
  <si>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</si>
  <si>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</si>
  <si>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</si>
  <si>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</si>
  <si>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</si>
  <si>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UNIVERSIDAD POLITECNICA DE JUVENTINO ROSAS
Estado de Flujos de Efectivo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</si>
</sst>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"/>
  <sheetViews>
    <sheetView showGridLines="0" tabSelected="1" topLeftCell="A58" zoomScaleNormal="100" workbookViewId="0">
      <selection activeCell="A74" sqref="A74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17361667.830000002</v>
      </c>
      <c r="C4" s="16">
        <f>SUM(C5:C14)</f>
        <v>62811375.810000002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2086780.92</v>
      </c>
      <c r="C11" s="17">
        <v>8119257.3200000003</v>
      </c>
      <c r="D11" s="14">
        <v>700000</v>
      </c>
    </row>
    <row r="12" spans="1:22" ht="20.399999999999999" x14ac:dyDescent="0.2">
      <c r="A12" s="7" t="s">
        <v>40</v>
      </c>
      <c r="B12" s="17">
        <v>0</v>
      </c>
      <c r="C12" s="17">
        <v>17555738.829999998</v>
      </c>
      <c r="D12" s="14">
        <v>800000</v>
      </c>
    </row>
    <row r="13" spans="1:22" ht="11.25" customHeight="1" x14ac:dyDescent="0.2">
      <c r="A13" s="7" t="s">
        <v>41</v>
      </c>
      <c r="B13" s="17">
        <v>15181684.57</v>
      </c>
      <c r="C13" s="17">
        <v>36860319.530000001</v>
      </c>
      <c r="D13" s="14">
        <v>900000</v>
      </c>
    </row>
    <row r="14" spans="1:22" ht="11.25" customHeight="1" x14ac:dyDescent="0.2">
      <c r="A14" s="7" t="s">
        <v>6</v>
      </c>
      <c r="B14" s="17">
        <v>93202.34</v>
      </c>
      <c r="C14" s="17">
        <v>276060.13</v>
      </c>
      <c r="D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10478268.030000001</v>
      </c>
      <c r="C16" s="16">
        <f>SUM(C17:C32)</f>
        <v>56616725</v>
      </c>
      <c r="D16" s="13" t="s">
        <v>38</v>
      </c>
    </row>
    <row r="17" spans="1:4" ht="11.25" customHeight="1" x14ac:dyDescent="0.2">
      <c r="A17" s="7" t="s">
        <v>8</v>
      </c>
      <c r="B17" s="17">
        <v>9787947.8900000006</v>
      </c>
      <c r="C17" s="17">
        <v>43395189.719999999</v>
      </c>
      <c r="D17" s="14">
        <v>1000</v>
      </c>
    </row>
    <row r="18" spans="1:4" ht="11.25" customHeight="1" x14ac:dyDescent="0.2">
      <c r="A18" s="7" t="s">
        <v>9</v>
      </c>
      <c r="B18" s="17">
        <v>44240.5</v>
      </c>
      <c r="C18" s="17">
        <v>1877193.67</v>
      </c>
      <c r="D18" s="14">
        <v>2000</v>
      </c>
    </row>
    <row r="19" spans="1:4" ht="11.25" customHeight="1" x14ac:dyDescent="0.2">
      <c r="A19" s="7" t="s">
        <v>10</v>
      </c>
      <c r="B19" s="17">
        <v>462423.8</v>
      </c>
      <c r="C19" s="17">
        <v>11080895.08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183655.84</v>
      </c>
      <c r="C23" s="17">
        <v>263446.53000000003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6883399.8000000007</v>
      </c>
      <c r="C33" s="16">
        <f>C4-C16</f>
        <v>6194650.8100000024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3755750.4699999997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742824.97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3012925.5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0</v>
      </c>
      <c r="C45" s="16">
        <f>C36-C41</f>
        <v>-3755750.4699999997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3365847.05</v>
      </c>
      <c r="C54" s="16">
        <f>SUM(C55+C58)</f>
        <v>5383620.9299999997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3365847.05</v>
      </c>
      <c r="C58" s="17">
        <v>5383620.9299999997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-3365847.05</v>
      </c>
      <c r="C59" s="16">
        <f>C48-C54</f>
        <v>-5383620.9299999997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3517552.7500000009</v>
      </c>
      <c r="C61" s="16">
        <f>C59+C45+C33</f>
        <v>-2944720.5899999961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8051133.4000000004</v>
      </c>
      <c r="C63" s="16">
        <v>10995853.99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11568686.15</v>
      </c>
      <c r="C65" s="16">
        <v>8051133.4000000004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55118110236220474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revision/>
  <cp:lastPrinted>2023-04-28T17:14:50Z</cp:lastPrinted>
  <dcterms:created xsi:type="dcterms:W3CDTF">2012-12-11T20:31:36Z</dcterms:created>
  <dcterms:modified xsi:type="dcterms:W3CDTF">2023-05-02T22:21:03Z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